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irsmut\Desktop\A2-OŠ\"/>
    </mc:Choice>
  </mc:AlternateContent>
  <xr:revisionPtr revIDLastSave="0" documentId="8_{0DE70806-45AC-438F-B4CF-3C2829169513}" xr6:coauthVersionLast="47" xr6:coauthVersionMax="47" xr10:uidLastSave="{00000000-0000-0000-0000-000000000000}"/>
  <bookViews>
    <workbookView xWindow="3420" yWindow="3420" windowWidth="16470" windowHeight="11295" tabRatio="595" xr2:uid="{00000000-000D-0000-FFFF-FFFF00000000}"/>
  </bookViews>
  <sheets>
    <sheet name="Položkový rozpočet" sheetId="2" r:id="rId1"/>
    <sheet name="Specifikace  jednotky" sheetId="6" r:id="rId2"/>
  </sheets>
  <definedNames>
    <definedName name="_xlnm.Print_Area" localSheetId="0">'Položkový rozpočet'!$A$1:$E$30</definedName>
    <definedName name="_xlnm.Print_Area" localSheetId="1">'Specifikace  jednotky'!$A$1:$D$25</definedName>
  </definedNames>
  <calcPr calcId="191029"/>
  <customWorkbookViews>
    <customWorkbookView name="user – osobní zobrazení" guid="{E73DEDF5-ECBA-4C2F-9133-663730AF1EFD}" mergeInterval="0" personalView="1" maximized="1" windowWidth="1920" windowHeight="1014" tabRatio="500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2" l="1"/>
  <c r="K5" i="2"/>
  <c r="E5" i="2"/>
  <c r="E9" i="2"/>
  <c r="K6" i="2"/>
  <c r="E13" i="2"/>
  <c r="E6" i="2" l="1"/>
  <c r="K4" i="2" l="1"/>
  <c r="E25" i="2" l="1"/>
  <c r="E7" i="2"/>
  <c r="E8" i="2"/>
  <c r="E10" i="2"/>
  <c r="E11" i="2"/>
  <c r="E12" i="2"/>
  <c r="E14" i="2"/>
  <c r="E15" i="2"/>
  <c r="E16" i="2"/>
  <c r="E17" i="2"/>
  <c r="E18" i="2"/>
  <c r="E19" i="2"/>
  <c r="E20" i="2"/>
  <c r="E21" i="2"/>
  <c r="E23" i="2"/>
  <c r="E24" i="2"/>
  <c r="E4" i="2"/>
  <c r="E26" i="2" l="1"/>
  <c r="E27" i="2" l="1"/>
  <c r="E28" i="2" l="1"/>
</calcChain>
</file>

<file path=xl/sharedStrings.xml><?xml version="1.0" encoding="utf-8"?>
<sst xmlns="http://schemas.openxmlformats.org/spreadsheetml/2006/main" count="98" uniqueCount="76">
  <si>
    <t>Jednotky</t>
  </si>
  <si>
    <t>Počet jednotek</t>
  </si>
  <si>
    <t>Cena za počet jednotek</t>
  </si>
  <si>
    <t>ks</t>
  </si>
  <si>
    <t>m</t>
  </si>
  <si>
    <t>Drobný spojovací materiál</t>
  </si>
  <si>
    <t>sada</t>
  </si>
  <si>
    <t>Přívodní kabel CYKY 3x2,5</t>
  </si>
  <si>
    <t xml:space="preserve">Drobné zednické práce, malování, </t>
  </si>
  <si>
    <t>Revize el. zařízení</t>
  </si>
  <si>
    <t>Celková cena díla bez DPH</t>
  </si>
  <si>
    <t>Cena včetně DPH</t>
  </si>
  <si>
    <t>Průraz do 30cm</t>
  </si>
  <si>
    <t xml:space="preserve">Jistič 1 fázový </t>
  </si>
  <si>
    <t>Specifikace jednotek</t>
  </si>
  <si>
    <t>Chladící rozsah</t>
  </si>
  <si>
    <t>Topný rozsah</t>
  </si>
  <si>
    <t>Vzduchový výkon</t>
  </si>
  <si>
    <t>Rozsah provozních venkovních teplot</t>
  </si>
  <si>
    <t xml:space="preserve">Technologie </t>
  </si>
  <si>
    <t>Invertor</t>
  </si>
  <si>
    <t>Typ chladiva</t>
  </si>
  <si>
    <t>Parametr</t>
  </si>
  <si>
    <t>El. příkon chlazení</t>
  </si>
  <si>
    <t>Minimální chladící výkon jmenovitý</t>
  </si>
  <si>
    <t>Hlučnost</t>
  </si>
  <si>
    <t>Minimální hodnota SEER</t>
  </si>
  <si>
    <r>
      <t xml:space="preserve">  -15</t>
    </r>
    <r>
      <rPr>
        <vertAlign val="superscript"/>
        <sz val="12"/>
        <color theme="1"/>
        <rFont val="Calibri"/>
        <family val="2"/>
        <charset val="238"/>
        <scheme val="minor"/>
      </rPr>
      <t>o</t>
    </r>
    <r>
      <rPr>
        <sz val="12"/>
        <color theme="1"/>
        <rFont val="Calibri"/>
        <family val="2"/>
        <scheme val="minor"/>
      </rPr>
      <t>C až + 24</t>
    </r>
    <r>
      <rPr>
        <vertAlign val="superscript"/>
        <sz val="12"/>
        <color theme="1"/>
        <rFont val="Calibri"/>
        <family val="2"/>
        <charset val="238"/>
        <scheme val="minor"/>
      </rPr>
      <t>o</t>
    </r>
    <r>
      <rPr>
        <sz val="12"/>
        <color theme="1"/>
        <rFont val="Calibri"/>
        <family val="2"/>
        <scheme val="minor"/>
      </rPr>
      <t>C</t>
    </r>
  </si>
  <si>
    <t>Minimální topný výkon jmenovitý</t>
  </si>
  <si>
    <t>Krycí lišta cca 20x20   včetně systémových prvků</t>
  </si>
  <si>
    <t xml:space="preserve">Nabízené jednotky musí splňovat uvedené min/max parametry </t>
  </si>
  <si>
    <t>Uveďte Vámi nabízenou hodnotu</t>
  </si>
  <si>
    <t>Přesun materiálu</t>
  </si>
  <si>
    <t>Všechny položky v rozpočtu musí být oceněny.</t>
  </si>
  <si>
    <t>V případě nevyplněného pole bude nabídka vyřazena ze soutěže.</t>
  </si>
  <si>
    <t>Cena za ks              bez DPH</t>
  </si>
  <si>
    <r>
      <t xml:space="preserve">  -10</t>
    </r>
    <r>
      <rPr>
        <vertAlign val="superscript"/>
        <sz val="12"/>
        <color theme="1"/>
        <rFont val="Calibri"/>
        <family val="2"/>
        <charset val="238"/>
        <scheme val="minor"/>
      </rPr>
      <t>o</t>
    </r>
    <r>
      <rPr>
        <sz val="12"/>
        <color theme="1"/>
        <rFont val="Calibri"/>
        <family val="2"/>
        <scheme val="minor"/>
      </rPr>
      <t>C až + 46</t>
    </r>
    <r>
      <rPr>
        <vertAlign val="superscript"/>
        <sz val="12"/>
        <color theme="1"/>
        <rFont val="Calibri"/>
        <family val="2"/>
        <charset val="238"/>
        <scheme val="minor"/>
      </rPr>
      <t>o</t>
    </r>
    <r>
      <rPr>
        <sz val="12"/>
        <color theme="1"/>
        <rFont val="Calibri"/>
        <family val="2"/>
        <scheme val="minor"/>
      </rPr>
      <t>C</t>
    </r>
  </si>
  <si>
    <t>Minimální chladící/topný výkon jmenovitý (nominální)</t>
  </si>
  <si>
    <t>21% DPH</t>
  </si>
  <si>
    <t>Napájení</t>
  </si>
  <si>
    <t>220-240V</t>
  </si>
  <si>
    <t>Dopravné celkem</t>
  </si>
  <si>
    <t>Paušál</t>
  </si>
  <si>
    <t>Krycí lišta cca 125x75   včetně systémových prvků</t>
  </si>
  <si>
    <t>Akustický tlak dB(A) max</t>
  </si>
  <si>
    <t>Průraz  do 80cm</t>
  </si>
  <si>
    <t>Položka rozpočtu pro jeden samostatný systém pro vnitřních 5 jednotek</t>
  </si>
  <si>
    <t xml:space="preserve">Vnitřní nástěnná jednotka  min 2 kW </t>
  </si>
  <si>
    <t>2 kW</t>
  </si>
  <si>
    <t>2,2 kW</t>
  </si>
  <si>
    <t>Vnitřní nástěnná jednotka  min. chladící výkon  2 kW s infra ovladačem</t>
  </si>
  <si>
    <t>Energetická účinnost chlazení</t>
  </si>
  <si>
    <t>Krycí lišta cca 65x50   včetně systémových prvků</t>
  </si>
  <si>
    <t xml:space="preserve">Kondenzační hadice </t>
  </si>
  <si>
    <t>R32</t>
  </si>
  <si>
    <t>El. příkon topení</t>
  </si>
  <si>
    <r>
      <t xml:space="preserve">Předizolované dvojité Cu potrubí    </t>
    </r>
    <r>
      <rPr>
        <sz val="12"/>
        <color theme="1"/>
        <rFont val="Calibri"/>
        <family val="2"/>
        <charset val="238"/>
      </rPr>
      <t>Ø</t>
    </r>
    <r>
      <rPr>
        <sz val="12"/>
        <color theme="1"/>
        <rFont val="Calibri"/>
        <family val="2"/>
        <scheme val="minor"/>
      </rPr>
      <t xml:space="preserve"> 10/6</t>
    </r>
  </si>
  <si>
    <t>Čerpadlo kondenzátu</t>
  </si>
  <si>
    <t>Konzole pro vnější jednotku na stěnu včetně silenbloku (pár)</t>
  </si>
  <si>
    <t>Montáž, instalace a přezkoušení systému</t>
  </si>
  <si>
    <t>Vnější jednotka</t>
  </si>
  <si>
    <t>A+++</t>
  </si>
  <si>
    <t>min. 9,5 m3/min</t>
  </si>
  <si>
    <r>
      <t xml:space="preserve">       Položkový rozpočet         Podklady pro výběr klima - A2 - OŠ                                    </t>
    </r>
    <r>
      <rPr>
        <i/>
        <sz val="12"/>
        <color theme="1"/>
        <rFont val="Calibri"/>
        <family val="2"/>
        <charset val="238"/>
        <scheme val="minor"/>
      </rPr>
      <t>Vyplňte pouze bílá pole</t>
    </r>
  </si>
  <si>
    <t>5,2/6,3 kW</t>
  </si>
  <si>
    <t>max. 1,3 kW</t>
  </si>
  <si>
    <t>max. 1,4 kW</t>
  </si>
  <si>
    <t>max. 46 dB(A)</t>
  </si>
  <si>
    <t xml:space="preserve">Vnitřní nástěnná jednotka  min 2,5 kW </t>
  </si>
  <si>
    <t>2,5 kW</t>
  </si>
  <si>
    <t>3,2 kW</t>
  </si>
  <si>
    <t>min. 10 m3/min</t>
  </si>
  <si>
    <t>Vnější jednotka  multi chladící výkon min.5 kW</t>
  </si>
  <si>
    <t>Vnitřní nástěnná jednotka  min. chladící výkon  2,5 kW s infra ovladačem</t>
  </si>
  <si>
    <t>Pronájem manipulační techniky - plošina</t>
  </si>
  <si>
    <t xml:space="preserve">Ovládací kabel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</si>
</sst>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44" fontId="0" fillId="2" borderId="12" xfId="0" applyNumberFormat="1" applyFill="1" applyBorder="1" applyProtection="1">
      <protection locked="0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12" xfId="0" applyFill="1" applyBorder="1" applyAlignment="1">
      <alignment horizontal="center"/>
    </xf>
    <xf numFmtId="44" fontId="0" fillId="3" borderId="13" xfId="9" applyFont="1" applyFill="1" applyBorder="1" applyProtection="1"/>
    <xf numFmtId="0" fontId="0" fillId="3" borderId="14" xfId="0" applyFill="1" applyBorder="1"/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44" fontId="0" fillId="3" borderId="17" xfId="9" applyFont="1" applyFill="1" applyBorder="1" applyProtection="1"/>
    <xf numFmtId="0" fontId="0" fillId="3" borderId="18" xfId="0" applyFill="1" applyBorder="1"/>
    <xf numFmtId="0" fontId="0" fillId="3" borderId="19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6" fillId="3" borderId="21" xfId="0" applyFont="1" applyFill="1" applyBorder="1" applyAlignment="1">
      <alignment horizontal="right"/>
    </xf>
    <xf numFmtId="0" fontId="0" fillId="3" borderId="23" xfId="0" applyFill="1" applyBorder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right"/>
    </xf>
    <xf numFmtId="44" fontId="0" fillId="3" borderId="24" xfId="0" applyNumberFormat="1" applyFill="1" applyBorder="1"/>
    <xf numFmtId="0" fontId="0" fillId="3" borderId="25" xfId="0" applyFill="1" applyBorder="1"/>
    <xf numFmtId="0" fontId="0" fillId="3" borderId="26" xfId="0" applyFill="1" applyBorder="1" applyAlignment="1">
      <alignment horizontal="center"/>
    </xf>
    <xf numFmtId="0" fontId="0" fillId="3" borderId="27" xfId="0" applyFill="1" applyBorder="1" applyAlignment="1">
      <alignment horizontal="right"/>
    </xf>
    <xf numFmtId="44" fontId="0" fillId="3" borderId="28" xfId="0" applyNumberForma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4" borderId="29" xfId="0" applyFont="1" applyFill="1" applyBorder="1" applyAlignment="1">
      <alignment horizontal="center" vertical="center" wrapText="1"/>
    </xf>
    <xf numFmtId="0" fontId="0" fillId="4" borderId="29" xfId="0" applyFill="1" applyBorder="1"/>
    <xf numFmtId="0" fontId="0" fillId="4" borderId="29" xfId="0" applyFill="1" applyBorder="1" applyAlignment="1">
      <alignment horizontal="right"/>
    </xf>
    <xf numFmtId="0" fontId="0" fillId="4" borderId="5" xfId="0" applyFill="1" applyBorder="1"/>
    <xf numFmtId="0" fontId="9" fillId="4" borderId="30" xfId="0" applyFont="1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9" fillId="4" borderId="30" xfId="0" applyFont="1" applyFill="1" applyBorder="1"/>
    <xf numFmtId="0" fontId="0" fillId="4" borderId="31" xfId="0" applyFill="1" applyBorder="1"/>
    <xf numFmtId="0" fontId="0" fillId="4" borderId="30" xfId="0" applyFill="1" applyBorder="1" applyAlignment="1">
      <alignment horizontal="right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2" borderId="29" xfId="0" applyFill="1" applyBorder="1" applyProtection="1">
      <protection locked="0"/>
    </xf>
    <xf numFmtId="0" fontId="5" fillId="4" borderId="34" xfId="0" applyFont="1" applyFill="1" applyBorder="1"/>
    <xf numFmtId="44" fontId="0" fillId="0" borderId="0" xfId="0" applyNumberFormat="1"/>
    <xf numFmtId="9" fontId="0" fillId="0" borderId="0" xfId="20" applyFont="1" applyProtection="1"/>
    <xf numFmtId="44" fontId="9" fillId="3" borderId="22" xfId="9" applyFont="1" applyFill="1" applyBorder="1" applyProtection="1"/>
    <xf numFmtId="0" fontId="11" fillId="3" borderId="14" xfId="0" applyFont="1" applyFill="1" applyBorder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3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5" fillId="4" borderId="32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</cellXfs>
  <cellStyles count="21">
    <cellStyle name="Hypertextový odkaz" xfId="1" builtinId="8" hidden="1"/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10" builtinId="8" hidden="1"/>
    <cellStyle name="Hypertextový odkaz" xfId="12" builtinId="8" hidden="1"/>
    <cellStyle name="Hypertextový odkaz" xfId="14" builtinId="8" hidden="1"/>
    <cellStyle name="Hypertextový odkaz" xfId="16" builtinId="8" hidden="1"/>
    <cellStyle name="Hypertextový odkaz" xfId="18" builtinId="8" hidden="1"/>
    <cellStyle name="Měna" xfId="9" builtinId="4"/>
    <cellStyle name="Normální" xfId="0" builtinId="0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1" builtinId="9" hidden="1"/>
    <cellStyle name="Použitý hypertextový odkaz" xfId="13" builtinId="9" hidden="1"/>
    <cellStyle name="Použitý hypertextový odkaz" xfId="15" builtinId="9" hidden="1"/>
    <cellStyle name="Použitý hypertextový odkaz" xfId="17" builtinId="9" hidden="1"/>
    <cellStyle name="Použitý hypertextový odkaz" xfId="19" builtinId="9" hidden="1"/>
    <cellStyle name="Procenta" xfId="20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"/>
  <sheetViews>
    <sheetView showGridLines="0" tabSelected="1" zoomScaleNormal="100" workbookViewId="0">
      <selection activeCell="A13" sqref="A13"/>
    </sheetView>
  </sheetViews>
  <sheetFormatPr defaultColWidth="8.875" defaultRowHeight="15.75" x14ac:dyDescent="0.25"/>
  <cols>
    <col min="1" max="1" width="66.625" customWidth="1"/>
    <col min="2" max="2" width="9" style="24" bestFit="1" customWidth="1"/>
    <col min="3" max="3" width="10.5" style="24" customWidth="1"/>
    <col min="4" max="4" width="14.625" bestFit="1" customWidth="1"/>
    <col min="5" max="5" width="21.375" customWidth="1"/>
    <col min="6" max="10" width="17" customWidth="1"/>
  </cols>
  <sheetData>
    <row r="1" spans="1:11" ht="15" customHeight="1" x14ac:dyDescent="0.25">
      <c r="A1" s="47" t="s">
        <v>63</v>
      </c>
      <c r="B1" s="48"/>
      <c r="C1" s="48"/>
      <c r="D1" s="48"/>
      <c r="E1" s="49"/>
    </row>
    <row r="2" spans="1:11" ht="16.5" thickBot="1" x14ac:dyDescent="0.3">
      <c r="A2" s="50"/>
      <c r="B2" s="51"/>
      <c r="C2" s="51"/>
      <c r="D2" s="51"/>
      <c r="E2" s="52"/>
    </row>
    <row r="3" spans="1:11" s="5" customFormat="1" ht="30" x14ac:dyDescent="0.25">
      <c r="A3" s="2" t="s">
        <v>46</v>
      </c>
      <c r="B3" s="3" t="s">
        <v>0</v>
      </c>
      <c r="C3" s="3" t="s">
        <v>1</v>
      </c>
      <c r="D3" s="3" t="s">
        <v>35</v>
      </c>
      <c r="E3" s="4" t="s">
        <v>2</v>
      </c>
    </row>
    <row r="4" spans="1:11" x14ac:dyDescent="0.25">
      <c r="A4" s="8" t="s">
        <v>72</v>
      </c>
      <c r="B4" s="6" t="s">
        <v>3</v>
      </c>
      <c r="C4" s="6">
        <v>1</v>
      </c>
      <c r="D4" s="1"/>
      <c r="E4" s="7">
        <f>D4*C4</f>
        <v>0</v>
      </c>
      <c r="H4" s="40"/>
      <c r="J4">
        <v>82990</v>
      </c>
      <c r="K4">
        <f>J4*0.52</f>
        <v>43154.8</v>
      </c>
    </row>
    <row r="5" spans="1:11" x14ac:dyDescent="0.25">
      <c r="A5" s="8" t="s">
        <v>50</v>
      </c>
      <c r="B5" s="9" t="s">
        <v>3</v>
      </c>
      <c r="C5" s="9">
        <v>2</v>
      </c>
      <c r="D5" s="1"/>
      <c r="E5" s="7">
        <f t="shared" ref="E5" si="0">D5*C5</f>
        <v>0</v>
      </c>
      <c r="H5" s="40"/>
      <c r="J5">
        <v>9991</v>
      </c>
      <c r="K5">
        <f t="shared" ref="K5" si="1">J5*0.52</f>
        <v>5195.3200000000006</v>
      </c>
    </row>
    <row r="6" spans="1:11" x14ac:dyDescent="0.25">
      <c r="A6" s="8" t="s">
        <v>73</v>
      </c>
      <c r="B6" s="9" t="s">
        <v>3</v>
      </c>
      <c r="C6" s="9">
        <v>1</v>
      </c>
      <c r="D6" s="1"/>
      <c r="E6" s="7">
        <f t="shared" ref="E6" si="2">D6*C6</f>
        <v>0</v>
      </c>
      <c r="H6" s="40"/>
      <c r="J6">
        <v>9991</v>
      </c>
      <c r="K6">
        <f t="shared" ref="K6" si="3">J6*0.52</f>
        <v>5195.3200000000006</v>
      </c>
    </row>
    <row r="7" spans="1:11" x14ac:dyDescent="0.25">
      <c r="A7" s="8" t="s">
        <v>56</v>
      </c>
      <c r="B7" s="9" t="s">
        <v>4</v>
      </c>
      <c r="C7" s="9">
        <v>50</v>
      </c>
      <c r="D7" s="1"/>
      <c r="E7" s="7">
        <f t="shared" ref="E7:E24" si="4">D7*C7</f>
        <v>0</v>
      </c>
      <c r="H7" s="40"/>
    </row>
    <row r="8" spans="1:11" x14ac:dyDescent="0.25">
      <c r="A8" s="43" t="s">
        <v>75</v>
      </c>
      <c r="B8" s="9" t="s">
        <v>4</v>
      </c>
      <c r="C8" s="9">
        <v>50</v>
      </c>
      <c r="D8" s="1"/>
      <c r="E8" s="7">
        <f t="shared" si="4"/>
        <v>0</v>
      </c>
      <c r="H8" s="40"/>
    </row>
    <row r="9" spans="1:11" x14ac:dyDescent="0.25">
      <c r="A9" s="43" t="s">
        <v>53</v>
      </c>
      <c r="B9" s="9" t="s">
        <v>4</v>
      </c>
      <c r="C9" s="9">
        <v>50</v>
      </c>
      <c r="D9" s="1"/>
      <c r="E9" s="7">
        <f t="shared" ref="E9" si="5">D9*C9</f>
        <v>0</v>
      </c>
      <c r="H9" s="40"/>
    </row>
    <row r="10" spans="1:11" x14ac:dyDescent="0.25">
      <c r="A10" s="43" t="s">
        <v>57</v>
      </c>
      <c r="B10" s="9" t="s">
        <v>3</v>
      </c>
      <c r="C10" s="9">
        <v>3</v>
      </c>
      <c r="D10" s="1"/>
      <c r="E10" s="7">
        <f t="shared" si="4"/>
        <v>0</v>
      </c>
      <c r="H10" s="40"/>
    </row>
    <row r="11" spans="1:11" x14ac:dyDescent="0.25">
      <c r="A11" s="43" t="s">
        <v>5</v>
      </c>
      <c r="B11" s="9" t="s">
        <v>6</v>
      </c>
      <c r="C11" s="9">
        <v>3</v>
      </c>
      <c r="D11" s="1"/>
      <c r="E11" s="7">
        <f t="shared" si="4"/>
        <v>0</v>
      </c>
      <c r="H11" s="40"/>
    </row>
    <row r="12" spans="1:11" x14ac:dyDescent="0.25">
      <c r="A12" s="43" t="s">
        <v>29</v>
      </c>
      <c r="B12" s="9" t="s">
        <v>4</v>
      </c>
      <c r="C12" s="9">
        <v>50</v>
      </c>
      <c r="D12" s="1"/>
      <c r="E12" s="7">
        <f t="shared" si="4"/>
        <v>0</v>
      </c>
      <c r="H12" s="40"/>
    </row>
    <row r="13" spans="1:11" x14ac:dyDescent="0.25">
      <c r="A13" s="43" t="s">
        <v>52</v>
      </c>
      <c r="B13" s="9" t="s">
        <v>4</v>
      </c>
      <c r="C13" s="9">
        <v>5</v>
      </c>
      <c r="D13" s="1"/>
      <c r="E13" s="7">
        <f t="shared" ref="E13" si="6">D13*C13</f>
        <v>0</v>
      </c>
      <c r="H13" s="40"/>
    </row>
    <row r="14" spans="1:11" x14ac:dyDescent="0.25">
      <c r="A14" s="43" t="s">
        <v>43</v>
      </c>
      <c r="B14" s="9" t="s">
        <v>4</v>
      </c>
      <c r="C14" s="9">
        <v>15</v>
      </c>
      <c r="D14" s="1"/>
      <c r="E14" s="7">
        <f t="shared" si="4"/>
        <v>0</v>
      </c>
      <c r="H14" s="40"/>
    </row>
    <row r="15" spans="1:11" x14ac:dyDescent="0.25">
      <c r="A15" s="43" t="s">
        <v>7</v>
      </c>
      <c r="B15" s="9" t="s">
        <v>4</v>
      </c>
      <c r="C15" s="9">
        <v>50</v>
      </c>
      <c r="D15" s="1"/>
      <c r="E15" s="7">
        <f t="shared" si="4"/>
        <v>0</v>
      </c>
      <c r="H15" s="40"/>
    </row>
    <row r="16" spans="1:11" x14ac:dyDescent="0.25">
      <c r="A16" s="43" t="s">
        <v>13</v>
      </c>
      <c r="B16" s="9" t="s">
        <v>3</v>
      </c>
      <c r="C16" s="9">
        <v>1</v>
      </c>
      <c r="D16" s="1"/>
      <c r="E16" s="7">
        <f t="shared" si="4"/>
        <v>0</v>
      </c>
      <c r="H16" s="40"/>
    </row>
    <row r="17" spans="1:9" x14ac:dyDescent="0.25">
      <c r="A17" s="8" t="s">
        <v>58</v>
      </c>
      <c r="B17" s="9" t="s">
        <v>3</v>
      </c>
      <c r="C17" s="9">
        <v>1</v>
      </c>
      <c r="D17" s="1"/>
      <c r="E17" s="7">
        <f t="shared" si="4"/>
        <v>0</v>
      </c>
      <c r="H17" s="40"/>
    </row>
    <row r="18" spans="1:9" x14ac:dyDescent="0.25">
      <c r="A18" s="8" t="s">
        <v>59</v>
      </c>
      <c r="B18" s="9" t="s">
        <v>3</v>
      </c>
      <c r="C18" s="9">
        <v>1</v>
      </c>
      <c r="D18" s="1"/>
      <c r="E18" s="7">
        <f t="shared" si="4"/>
        <v>0</v>
      </c>
      <c r="H18" s="40"/>
    </row>
    <row r="19" spans="1:9" x14ac:dyDescent="0.25">
      <c r="A19" s="8" t="s">
        <v>12</v>
      </c>
      <c r="B19" s="9" t="s">
        <v>3</v>
      </c>
      <c r="C19" s="9">
        <v>5</v>
      </c>
      <c r="D19" s="1"/>
      <c r="E19" s="7">
        <f t="shared" si="4"/>
        <v>0</v>
      </c>
      <c r="H19" s="40"/>
    </row>
    <row r="20" spans="1:9" x14ac:dyDescent="0.25">
      <c r="A20" s="8" t="s">
        <v>45</v>
      </c>
      <c r="B20" s="9" t="s">
        <v>3</v>
      </c>
      <c r="C20" s="9">
        <v>1</v>
      </c>
      <c r="D20" s="1"/>
      <c r="E20" s="7">
        <f t="shared" si="4"/>
        <v>0</v>
      </c>
      <c r="H20" s="40"/>
    </row>
    <row r="21" spans="1:9" x14ac:dyDescent="0.25">
      <c r="A21" s="8" t="s">
        <v>8</v>
      </c>
      <c r="B21" s="9" t="s">
        <v>3</v>
      </c>
      <c r="C21" s="9">
        <v>1</v>
      </c>
      <c r="D21" s="1"/>
      <c r="E21" s="7">
        <f t="shared" si="4"/>
        <v>0</v>
      </c>
      <c r="H21" s="40"/>
    </row>
    <row r="22" spans="1:9" x14ac:dyDescent="0.25">
      <c r="A22" s="8" t="s">
        <v>74</v>
      </c>
      <c r="B22" s="9" t="s">
        <v>3</v>
      </c>
      <c r="C22" s="9">
        <v>1</v>
      </c>
      <c r="D22" s="1"/>
      <c r="E22" s="7">
        <f t="shared" ref="E22" si="7">D22*C22</f>
        <v>0</v>
      </c>
      <c r="H22" s="40"/>
    </row>
    <row r="23" spans="1:9" x14ac:dyDescent="0.25">
      <c r="A23" s="8" t="s">
        <v>32</v>
      </c>
      <c r="B23" s="9" t="s">
        <v>3</v>
      </c>
      <c r="C23" s="9">
        <v>1</v>
      </c>
      <c r="D23" s="1"/>
      <c r="E23" s="7">
        <f t="shared" si="4"/>
        <v>0</v>
      </c>
      <c r="H23" s="40"/>
    </row>
    <row r="24" spans="1:9" x14ac:dyDescent="0.25">
      <c r="A24" s="8" t="s">
        <v>9</v>
      </c>
      <c r="B24" s="9" t="s">
        <v>3</v>
      </c>
      <c r="C24" s="10">
        <v>1</v>
      </c>
      <c r="D24" s="1"/>
      <c r="E24" s="7">
        <f t="shared" si="4"/>
        <v>0</v>
      </c>
      <c r="H24" s="40"/>
    </row>
    <row r="25" spans="1:9" ht="16.5" thickBot="1" x14ac:dyDescent="0.3">
      <c r="A25" s="8" t="s">
        <v>41</v>
      </c>
      <c r="B25" s="10" t="s">
        <v>42</v>
      </c>
      <c r="C25" s="10">
        <v>1</v>
      </c>
      <c r="D25" s="1"/>
      <c r="E25" s="11">
        <f>D25*C25</f>
        <v>0</v>
      </c>
      <c r="G25" s="40"/>
      <c r="H25" s="40"/>
    </row>
    <row r="26" spans="1:9" ht="16.5" thickTop="1" x14ac:dyDescent="0.25">
      <c r="A26" s="12"/>
      <c r="B26" s="13"/>
      <c r="C26" s="14"/>
      <c r="D26" s="15" t="s">
        <v>10</v>
      </c>
      <c r="E26" s="42">
        <f>SUM(E4:E25)</f>
        <v>0</v>
      </c>
      <c r="G26" s="40"/>
      <c r="H26" s="40"/>
      <c r="I26" s="41"/>
    </row>
    <row r="27" spans="1:9" x14ac:dyDescent="0.25">
      <c r="A27" s="16" t="s">
        <v>33</v>
      </c>
      <c r="B27" s="17"/>
      <c r="C27" s="17"/>
      <c r="D27" s="18" t="s">
        <v>38</v>
      </c>
      <c r="E27" s="19">
        <f>E26*0.21</f>
        <v>0</v>
      </c>
      <c r="H27" s="40"/>
    </row>
    <row r="28" spans="1:9" ht="16.5" thickBot="1" x14ac:dyDescent="0.3">
      <c r="A28" s="20" t="s">
        <v>34</v>
      </c>
      <c r="B28" s="21"/>
      <c r="C28" s="21"/>
      <c r="D28" s="22" t="s">
        <v>11</v>
      </c>
      <c r="E28" s="23">
        <f>E26+E27</f>
        <v>0</v>
      </c>
      <c r="H28" s="40"/>
    </row>
    <row r="31" spans="1:9" ht="18.75" x14ac:dyDescent="0.3">
      <c r="C31" s="44"/>
    </row>
    <row r="32" spans="1:9" ht="18.75" x14ac:dyDescent="0.3">
      <c r="B32" s="46"/>
      <c r="C32" s="45"/>
    </row>
  </sheetData>
  <customSheetViews>
    <customSheetView guid="{E73DEDF5-ECBA-4C2F-9133-663730AF1EFD}">
      <selection activeCell="H16" sqref="H16"/>
      <pageMargins left="0.75" right="0.75" top="1" bottom="1" header="0.5" footer="0.5"/>
      <pageSetup paperSize="9" orientation="portrait" horizontalDpi="4294967292" verticalDpi="4294967292" r:id="rId1"/>
    </customSheetView>
  </customSheetViews>
  <mergeCells count="1">
    <mergeCell ref="A1:E2"/>
  </mergeCells>
  <phoneticPr fontId="4" type="noConversion"/>
  <pageMargins left="0.74803149606299213" right="0.55118110236220474" top="0.59055118110236227" bottom="0.59055118110236227" header="0.51181102362204722" footer="0.51181102362204722"/>
  <pageSetup paperSize="9" scale="66" orientation="portrait" horizontalDpi="4294967292" verticalDpi="4294967292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6"/>
  <sheetViews>
    <sheetView showGridLines="0" zoomScaleNormal="100" zoomScaleSheetLayoutView="100" workbookViewId="0">
      <selection activeCell="B25" sqref="B25"/>
    </sheetView>
  </sheetViews>
  <sheetFormatPr defaultColWidth="8.875" defaultRowHeight="15.75" x14ac:dyDescent="0.25"/>
  <cols>
    <col min="1" max="1" width="45.625" customWidth="1"/>
    <col min="2" max="2" width="20.5" customWidth="1"/>
    <col min="3" max="3" width="13.875" customWidth="1"/>
    <col min="4" max="4" width="1.625" customWidth="1"/>
    <col min="5" max="5" width="15.125" bestFit="1" customWidth="1"/>
    <col min="6" max="6" width="11.5" bestFit="1" customWidth="1"/>
    <col min="7" max="7" width="13.625" bestFit="1" customWidth="1"/>
    <col min="8" max="8" width="19.875" customWidth="1"/>
    <col min="9" max="9" width="12.125" bestFit="1" customWidth="1"/>
  </cols>
  <sheetData>
    <row r="1" spans="1:4" ht="18.75" x14ac:dyDescent="0.3">
      <c r="A1" s="53" t="s">
        <v>14</v>
      </c>
      <c r="B1" s="54"/>
      <c r="C1" s="39"/>
      <c r="D1" s="29"/>
    </row>
    <row r="2" spans="1:4" s="25" customFormat="1" ht="63" x14ac:dyDescent="0.25">
      <c r="A2" s="30" t="s">
        <v>22</v>
      </c>
      <c r="B2" s="26" t="s">
        <v>30</v>
      </c>
      <c r="C2" s="26" t="s">
        <v>31</v>
      </c>
      <c r="D2" s="31"/>
    </row>
    <row r="3" spans="1:4" x14ac:dyDescent="0.25">
      <c r="A3" s="32" t="s">
        <v>60</v>
      </c>
      <c r="B3" s="27"/>
      <c r="C3" s="27"/>
      <c r="D3" s="33"/>
    </row>
    <row r="4" spans="1:4" x14ac:dyDescent="0.25">
      <c r="A4" s="34" t="s">
        <v>19</v>
      </c>
      <c r="B4" s="28" t="s">
        <v>20</v>
      </c>
      <c r="C4" s="38"/>
      <c r="D4" s="33"/>
    </row>
    <row r="5" spans="1:4" x14ac:dyDescent="0.25">
      <c r="A5" s="34" t="s">
        <v>21</v>
      </c>
      <c r="B5" s="28" t="s">
        <v>54</v>
      </c>
      <c r="C5" s="38"/>
      <c r="D5" s="33"/>
    </row>
    <row r="6" spans="1:4" x14ac:dyDescent="0.25">
      <c r="A6" s="34" t="s">
        <v>39</v>
      </c>
      <c r="B6" s="28" t="s">
        <v>40</v>
      </c>
      <c r="C6" s="38"/>
      <c r="D6" s="33"/>
    </row>
    <row r="7" spans="1:4" x14ac:dyDescent="0.25">
      <c r="A7" s="34" t="s">
        <v>37</v>
      </c>
      <c r="B7" s="28" t="s">
        <v>64</v>
      </c>
      <c r="C7" s="38"/>
      <c r="D7" s="33"/>
    </row>
    <row r="8" spans="1:4" x14ac:dyDescent="0.25">
      <c r="A8" s="34" t="s">
        <v>23</v>
      </c>
      <c r="B8" s="28" t="s">
        <v>65</v>
      </c>
      <c r="C8" s="38"/>
      <c r="D8" s="33"/>
    </row>
    <row r="9" spans="1:4" x14ac:dyDescent="0.25">
      <c r="A9" s="34" t="s">
        <v>55</v>
      </c>
      <c r="B9" s="28" t="s">
        <v>66</v>
      </c>
      <c r="C9" s="38"/>
      <c r="D9" s="33"/>
    </row>
    <row r="10" spans="1:4" x14ac:dyDescent="0.25">
      <c r="A10" s="34" t="s">
        <v>25</v>
      </c>
      <c r="B10" s="28" t="s">
        <v>67</v>
      </c>
      <c r="C10" s="38"/>
      <c r="D10" s="33"/>
    </row>
    <row r="11" spans="1:4" x14ac:dyDescent="0.25">
      <c r="A11" s="34" t="s">
        <v>51</v>
      </c>
      <c r="B11" s="28" t="s">
        <v>61</v>
      </c>
      <c r="C11" s="38"/>
      <c r="D11" s="33"/>
    </row>
    <row r="12" spans="1:4" x14ac:dyDescent="0.25">
      <c r="A12" s="34" t="s">
        <v>26</v>
      </c>
      <c r="B12" s="27">
        <v>8.5</v>
      </c>
      <c r="C12" s="38"/>
      <c r="D12" s="33"/>
    </row>
    <row r="13" spans="1:4" x14ac:dyDescent="0.25">
      <c r="A13" s="34" t="s">
        <v>18</v>
      </c>
      <c r="B13" s="27"/>
      <c r="C13" s="27"/>
      <c r="D13" s="33"/>
    </row>
    <row r="14" spans="1:4" ht="18" x14ac:dyDescent="0.25">
      <c r="A14" s="34" t="s">
        <v>15</v>
      </c>
      <c r="B14" s="28" t="s">
        <v>36</v>
      </c>
      <c r="C14" s="38"/>
      <c r="D14" s="33"/>
    </row>
    <row r="15" spans="1:4" ht="18" x14ac:dyDescent="0.25">
      <c r="A15" s="34" t="s">
        <v>16</v>
      </c>
      <c r="B15" s="28" t="s">
        <v>27</v>
      </c>
      <c r="C15" s="38"/>
      <c r="D15" s="33"/>
    </row>
    <row r="16" spans="1:4" x14ac:dyDescent="0.25">
      <c r="A16" s="32" t="s">
        <v>47</v>
      </c>
      <c r="B16" s="27"/>
      <c r="C16" s="27"/>
      <c r="D16" s="33"/>
    </row>
    <row r="17" spans="1:4" x14ac:dyDescent="0.25">
      <c r="A17" s="34" t="s">
        <v>24</v>
      </c>
      <c r="B17" s="28" t="s">
        <v>48</v>
      </c>
      <c r="C17" s="38"/>
      <c r="D17" s="33"/>
    </row>
    <row r="18" spans="1:4" x14ac:dyDescent="0.25">
      <c r="A18" s="34" t="s">
        <v>28</v>
      </c>
      <c r="B18" s="28" t="s">
        <v>49</v>
      </c>
      <c r="C18" s="38"/>
      <c r="D18" s="33"/>
    </row>
    <row r="19" spans="1:4" x14ac:dyDescent="0.25">
      <c r="A19" s="34" t="s">
        <v>17</v>
      </c>
      <c r="B19" s="28" t="s">
        <v>62</v>
      </c>
      <c r="C19" s="38"/>
      <c r="D19" s="33"/>
    </row>
    <row r="20" spans="1:4" x14ac:dyDescent="0.25">
      <c r="A20" s="28" t="s">
        <v>44</v>
      </c>
      <c r="B20" s="28">
        <v>36</v>
      </c>
      <c r="C20" s="38"/>
      <c r="D20" s="33"/>
    </row>
    <row r="21" spans="1:4" x14ac:dyDescent="0.25">
      <c r="A21" s="32" t="s">
        <v>68</v>
      </c>
      <c r="B21" s="27"/>
      <c r="C21" s="27"/>
      <c r="D21" s="33"/>
    </row>
    <row r="22" spans="1:4" x14ac:dyDescent="0.25">
      <c r="A22" s="34" t="s">
        <v>24</v>
      </c>
      <c r="B22" s="28" t="s">
        <v>69</v>
      </c>
      <c r="C22" s="38"/>
      <c r="D22" s="33"/>
    </row>
    <row r="23" spans="1:4" x14ac:dyDescent="0.25">
      <c r="A23" s="34" t="s">
        <v>28</v>
      </c>
      <c r="B23" s="28" t="s">
        <v>70</v>
      </c>
      <c r="C23" s="38"/>
      <c r="D23" s="33"/>
    </row>
    <row r="24" spans="1:4" x14ac:dyDescent="0.25">
      <c r="A24" s="34" t="s">
        <v>17</v>
      </c>
      <c r="B24" s="28" t="s">
        <v>71</v>
      </c>
      <c r="C24" s="38"/>
      <c r="D24" s="33"/>
    </row>
    <row r="25" spans="1:4" x14ac:dyDescent="0.25">
      <c r="A25" s="28" t="s">
        <v>44</v>
      </c>
      <c r="B25" s="28">
        <v>37</v>
      </c>
      <c r="C25" s="38"/>
      <c r="D25" s="33"/>
    </row>
    <row r="26" spans="1:4" ht="16.5" thickBot="1" x14ac:dyDescent="0.3">
      <c r="A26" s="35"/>
      <c r="B26" s="36"/>
      <c r="C26" s="36"/>
      <c r="D26" s="37"/>
    </row>
  </sheetData>
  <mergeCells count="1">
    <mergeCell ref="A1:B1"/>
  </mergeCells>
  <pageMargins left="0.7" right="0.7" top="0.78740157499999996" bottom="0.78740157499999996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Položkový rozpočet</vt:lpstr>
      <vt:lpstr>Specifikace  jednotky</vt:lpstr>
      <vt:lpstr>'Položkový rozpočet'!Oblast_tisku</vt:lpstr>
      <vt:lpstr>'Specifikace  jednotky'!Oblast_tisku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Smutný Miroslav</cp:lastModifiedBy>
  <cp:lastPrinted>2019-05-08T13:53:45Z</cp:lastPrinted>
  <dcterms:created xsi:type="dcterms:W3CDTF">2015-11-02T21:25:53Z</dcterms:created>
  <dcterms:modified xsi:type="dcterms:W3CDTF">2025-04-14T06:16:17Z</dcterms:modified>
</cp:coreProperties>
</file>